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<sst xmlns="http://schemas.openxmlformats.org/spreadsheetml/2006/main" count="153" uniqueCount="127">
  <si>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</si>
  <si>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</si>
  <si>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</si>
  <si>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</si>
  <si>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</si>
  <si>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</si>
  <si>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</si>
  <si>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</si>
  <si>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</si>
  <si>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</si>
  <si>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</si>
  <si>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</si>
  <si>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</si>
  <si>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</si>
  <si>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</si>
  <si>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</si>
  <si>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</si>
  <si>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</si>
  <si>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</si>
  <si>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</si>
  <si>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</si>
  <si>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</si>
  <si>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</si>
  <si>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</si>
  <si>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</si>
  <si>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</si>
  <si>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</si>
  <si>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</si>
  <si>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</si>
  <si>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</si>
  <si>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</si>
  <si>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</si>
  <si>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</si>
  <si>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</si>
  <si>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</si>
  <si>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</si>
  <si>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</si>
  <si>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</si>
  <si>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</si>
  <si>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</si>
  <si>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</si>
  <si>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</si>
  <si>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</si>
  <si>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</si>
  <si>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</si>
  <si>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</si>
  <si>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</si>
  <si>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</si>
  <si>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</si>
  <si>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</si>
  <si>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</si>
  <si>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</si>
  <si>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</si>
  <si>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</si>
  <si>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</si>
  <si>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</si>
  <si>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</si>
  <si>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</si>
  <si>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</si>
  <si>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</si>
  <si>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</si>
  <si>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</si>
  <si>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</si>
  <si>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</si>
  <si>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</si>
  <si>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</si>
  <si>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</si>
  <si>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</si>
  <si>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</si>
  <si>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</si>
  <si>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</si>
  <si>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</si>
  <si>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</si>
  <si>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</si>
  <si>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</si>
  <si>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</si>
  <si>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</si>
  <si>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</si>
  <si>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</si>
  <si>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</si>
  <si>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</si>
  <si>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</si>
  <si>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</si>
  <si>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</si>
  <si>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</si>
  <si>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</si>
  <si>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</si>
  <si>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</si>
  <si>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</si>
  <si>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</si>
  <si>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</si>
  <si>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</si>
  <si>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</si>
  <si>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</si>
  <si>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</si>
  <si>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</si>
  <si>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</si>
  <si>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</si>
  <si>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</si>
  <si>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</si>
  <si>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</si>
  <si>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</si>
  <si>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</si>
  <si>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</si>
  <si>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</si>
  <si>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</si>
  <si>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</si>
  <si>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</si>
  <si>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</si>
  <si>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</si>
  <si>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</si>
  <si>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</si>
  <si>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</si>
  <si>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</si>
  <si>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</si>
  <si>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</si>
  <si>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</si>
  <si>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</si>
  <si>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</si>
  <si>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</si>
  <si>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</si>
  <si>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</si>
  <si>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О.Л. Ткачук</t>
  </si>
  <si>
    <t>Л.В. Галанюк</t>
  </si>
  <si>
    <t>(04859) 2-12-74</t>
  </si>
  <si>
    <t>inbox@vmk.od.court.gov.ua</t>
  </si>
  <si>
    <t>3 липня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</si>
</sst>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&amp;L4AE6FA65&amp;C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215</v>
      </c>
      <c r="D6" s="96">
        <f>SUM(D7,D10,D13,D14,D15,D20,D23,D24,D18,D19)</f>
        <v>279674.56999999995</v>
      </c>
      <c r="E6" s="96">
        <f>SUM(E7,E10,E13,E14,E15,E20,E23,E24,E18,E19)</f>
        <v>172</v>
      </c>
      <c r="F6" s="96">
        <f>SUM(F7,F10,F13,F14,F15,F20,F23,F24,F18,F19)</f>
        <v>243803.21000000002</v>
      </c>
      <c r="G6" s="96">
        <f>SUM(G7,G10,G13,G14,G15,G20,G23,G24,G18,G19)</f>
        <v>8</v>
      </c>
      <c r="H6" s="96">
        <f>SUM(H7,H10,H13,H14,H15,H20,H23,H24,H18,H19)</f>
        <v>11546.8</v>
      </c>
      <c r="I6" s="96">
        <f>SUM(I7,I10,I13,I14,I15,I20,I23,I24,I18,I19)</f>
        <v>5</v>
      </c>
      <c r="J6" s="96">
        <f>SUM(J7,J10,J13,J14,J15,J20,J23,J24,J18,J19)</f>
        <v>4405</v>
      </c>
      <c r="K6" s="96">
        <f>SUM(K7,K10,K13,K14,K15,K20,K23,K24,K18,K19)</f>
        <v>35</v>
      </c>
      <c r="L6" s="96">
        <f>SUM(L7,L10,L13,L14,L15,L20,L23,L24,L18,L19)</f>
        <v>24324.559999999998</v>
      </c>
    </row>
    <row r="7" spans="1:12" ht="16.5" customHeight="1">
      <c r="A7" s="87">
        <v>2</v>
      </c>
      <c r="B7" s="90" t="s">
        <v>75</v>
      </c>
      <c r="C7" s="97">
        <v>147</v>
      </c>
      <c r="D7" s="97">
        <v>245757.93</v>
      </c>
      <c r="E7" s="97">
        <v>114</v>
      </c>
      <c r="F7" s="97">
        <v>212177.17</v>
      </c>
      <c r="G7" s="97">
        <v>7</v>
      </c>
      <c r="H7" s="97">
        <v>10842</v>
      </c>
      <c r="I7" s="97">
        <v>4</v>
      </c>
      <c r="J7" s="97">
        <v>4228.8</v>
      </c>
      <c r="K7" s="97">
        <v>26</v>
      </c>
      <c r="L7" s="97">
        <v>22738.76</v>
      </c>
    </row>
    <row r="8" spans="1:12" ht="16.5" customHeight="1">
      <c r="A8" s="87">
        <v>3</v>
      </c>
      <c r="B8" s="91" t="s">
        <v>76</v>
      </c>
      <c r="C8" s="97">
        <v>102</v>
      </c>
      <c r="D8" s="97">
        <v>203109.99</v>
      </c>
      <c r="E8" s="97">
        <v>96</v>
      </c>
      <c r="F8" s="97">
        <v>193347.99</v>
      </c>
      <c r="G8" s="97">
        <v>6</v>
      </c>
      <c r="H8" s="97">
        <v>9762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45</v>
      </c>
      <c r="D9" s="97">
        <v>42647.94</v>
      </c>
      <c r="E9" s="97">
        <v>18</v>
      </c>
      <c r="F9" s="97">
        <v>18829.18</v>
      </c>
      <c r="G9" s="97">
        <v>1</v>
      </c>
      <c r="H9" s="97">
        <v>1080</v>
      </c>
      <c r="I9" s="97">
        <v>4</v>
      </c>
      <c r="J9" s="97">
        <v>4228.8</v>
      </c>
      <c r="K9" s="97">
        <v>26</v>
      </c>
      <c r="L9" s="97">
        <v>22738.76</v>
      </c>
    </row>
    <row r="10" spans="1:12" ht="19.5" customHeight="1">
      <c r="A10" s="87">
        <v>5</v>
      </c>
      <c r="B10" s="90" t="s">
        <v>78</v>
      </c>
      <c r="C10" s="97">
        <v>18</v>
      </c>
      <c r="D10" s="97">
        <v>11009.84</v>
      </c>
      <c r="E10" s="97">
        <v>17</v>
      </c>
      <c r="F10" s="97">
        <v>10305.04</v>
      </c>
      <c r="G10" s="97">
        <v>1</v>
      </c>
      <c r="H10" s="97">
        <v>704.8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18</v>
      </c>
      <c r="D12" s="97">
        <v>11009.84</v>
      </c>
      <c r="E12" s="97">
        <v>17</v>
      </c>
      <c r="F12" s="97">
        <v>10305.04</v>
      </c>
      <c r="G12" s="97">
        <v>1</v>
      </c>
      <c r="H12" s="97">
        <v>704.8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19</v>
      </c>
      <c r="D13" s="97">
        <v>13391.4</v>
      </c>
      <c r="E13" s="97">
        <v>19</v>
      </c>
      <c r="F13" s="97">
        <v>13391.4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17</v>
      </c>
      <c r="D15" s="97">
        <v>7048.6</v>
      </c>
      <c r="E15" s="97">
        <v>17</v>
      </c>
      <c r="F15" s="97">
        <v>7048.6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17</v>
      </c>
      <c r="D17" s="97">
        <v>7048.6</v>
      </c>
      <c r="E17" s="97">
        <v>17</v>
      </c>
      <c r="F17" s="97">
        <v>7048.6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14</v>
      </c>
      <c r="D18" s="97">
        <v>2466.8</v>
      </c>
      <c r="E18" s="97">
        <v>5</v>
      </c>
      <c r="F18" s="97">
        <v>881</v>
      </c>
      <c r="G18" s="97"/>
      <c r="H18" s="97"/>
      <c r="I18" s="97">
        <v>1</v>
      </c>
      <c r="J18" s="97">
        <v>176.2</v>
      </c>
      <c r="K18" s="97">
        <v>9</v>
      </c>
      <c r="L18" s="97">
        <v>1585.8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1409.6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1409.6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4</v>
      </c>
      <c r="D49" s="96">
        <f>SUM(D50:D53)</f>
        <v>68.74</v>
      </c>
      <c r="E49" s="96">
        <f>SUM(E50:E53)</f>
        <v>4</v>
      </c>
      <c r="F49" s="96">
        <f>SUM(F50:F53)</f>
        <v>68.74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</v>
      </c>
      <c r="D50" s="97">
        <v>15.88</v>
      </c>
      <c r="E50" s="97">
        <v>3</v>
      </c>
      <c r="F50" s="97">
        <v>15.88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113</v>
      </c>
      <c r="D54" s="96">
        <v>39821.2000000001</v>
      </c>
      <c r="E54" s="96">
        <v>37</v>
      </c>
      <c r="F54" s="96">
        <v>13038.8</v>
      </c>
      <c r="G54" s="96"/>
      <c r="H54" s="96"/>
      <c r="I54" s="96">
        <v>113</v>
      </c>
      <c r="J54" s="96">
        <v>39821.2000000001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334</v>
      </c>
      <c r="D55" s="96">
        <f t="shared" si="0"/>
        <v>320974.11</v>
      </c>
      <c r="E55" s="96">
        <f t="shared" si="0"/>
        <v>214</v>
      </c>
      <c r="F55" s="96">
        <f t="shared" si="0"/>
        <v>257615.55</v>
      </c>
      <c r="G55" s="96">
        <f t="shared" si="0"/>
        <v>8</v>
      </c>
      <c r="H55" s="96">
        <f t="shared" si="0"/>
        <v>11546.8</v>
      </c>
      <c r="I55" s="96">
        <f t="shared" si="0"/>
        <v>118</v>
      </c>
      <c r="J55" s="96">
        <f t="shared" si="0"/>
        <v>44226.2000000001</v>
      </c>
      <c r="K55" s="96">
        <f t="shared" si="0"/>
        <v>36</v>
      </c>
      <c r="L55" s="96">
        <f t="shared" si="0"/>
        <v>25029.359999999997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&amp;L4AE6FA65&amp;CФорма № 10, Підрозділ: Великомихайлівський районний суд Одеської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36</v>
      </c>
      <c r="F4" s="93">
        <f>SUM(F5:F24)</f>
        <v>25029.36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6528.36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32</v>
      </c>
      <c r="F7" s="95">
        <v>17091.4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704.8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&amp;L4AE6FA65&amp;CФорма № 10, Підрозділ: Великомихайлівський районний суд Одеської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2018-09-28T10:56:28Z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4AE6FA65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