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<sst xmlns="http://schemas.openxmlformats.org/spreadsheetml/2006/main" count="155" uniqueCount="129">
  <si>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</si>
  <si>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</si>
  <si>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</si>
  <si>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</si>
  <si>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</si>
  <si>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</si>
  <si>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</si>
  <si>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</si>
  <si>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</si>
  <si>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</si>
  <si>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</si>
  <si>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</si>
  <si>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</si>
  <si>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</si>
  <si>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</si>
  <si>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</si>
  <si>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</si>
  <si>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</si>
  <si>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</si>
  <si>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</si>
  <si>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</si>
  <si>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</si>
  <si>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</si>
  <si>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</si>
  <si>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</si>
  <si>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</si>
  <si>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</si>
  <si>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</si>
  <si>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</si>
  <si>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</si>
  <si>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</si>
  <si>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</si>
  <si>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</si>
  <si>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</si>
  <si>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</si>
  <si>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</si>
  <si>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</si>
  <si>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</si>
  <si>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</si>
  <si>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</si>
  <si>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</si>
  <si>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</si>
  <si>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</si>
  <si>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</si>
  <si>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</si>
  <si>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</si>
  <si>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</si>
  <si>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</si>
  <si>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</si>
  <si>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</si>
  <si>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</si>
  <si>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</si>
  <si>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</si>
  <si>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</si>
  <si>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</si>
  <si>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</si>
  <si>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</si>
  <si>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</si>
  <si>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</si>
  <si>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</si>
  <si>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</si>
  <si>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</si>
  <si>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</si>
  <si>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</si>
  <si>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</si>
  <si>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</si>
  <si>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</si>
  <si>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</si>
  <si>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</si>
  <si>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</si>
  <si>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</si>
  <si>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</si>
  <si>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</si>
  <si>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</si>
  <si>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</si>
  <si>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</si>
  <si>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</si>
  <si>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</si>
  <si>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</si>
  <si>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</si>
  <si>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</si>
  <si>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</si>
  <si>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</si>
  <si>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</si>
  <si>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</si>
  <si>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</si>
  <si>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</si>
  <si>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</si>
  <si>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</si>
  <si>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</si>
  <si>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</si>
  <si>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</si>
  <si>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</si>
  <si>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</si>
  <si>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</si>
  <si>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</si>
  <si>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</si>
  <si>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</si>
  <si>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</si>
  <si>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</si>
  <si>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</si>
  <si>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</si>
  <si>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</si>
  <si>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</si>
  <si>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</si>
  <si>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</si>
  <si>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</si>
  <si>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</si>
  <si>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</si>
  <si>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</si>
  <si>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</si>
  <si>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</si>
  <si>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</si>
  <si>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</si>
  <si>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</si>
  <si>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</si>
  <si>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</si>
  <si>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</si>
  <si>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</si>
  <si>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</si>
  <si>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</si>
  <si>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</si>
  <si>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</si>
  <si>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/>
  </si>
  <si>
    <t>О.Л. Ткачук</t>
  </si>
  <si>
    <t>І.І. Руснак</t>
  </si>
  <si>
    <t>(04859) 2-12-74</t>
  </si>
  <si>
    <t>inbox@vmk.od.court.gov.ua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</si>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</sst>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&amp;L464F0910&amp;C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186</v>
      </c>
      <c r="D6" s="96">
        <f>SUM(D7,D10,D13,D14,D15,D21,D24,D25,D18,D19,D20)</f>
        <v>187372.81</v>
      </c>
      <c r="E6" s="96">
        <f>SUM(E7,E10,E13,E14,E15,E21,E24,E25,E18,E19,E20)</f>
        <v>148</v>
      </c>
      <c r="F6" s="96">
        <f>SUM(F7,F10,F13,F14,F15,F21,F24,F25,F18,F19,F20)</f>
        <v>146811.21000000002</v>
      </c>
      <c r="G6" s="96">
        <f>SUM(G7,G10,G13,G14,G15,G21,G24,G25,G18,G19,G20)</f>
        <v>4</v>
      </c>
      <c r="H6" s="96">
        <f>SUM(H7,H10,H13,H14,H15,H21,H24,H25,H18,H19,H20)</f>
        <v>6509.2</v>
      </c>
      <c r="I6" s="96">
        <f>SUM(I7,I10,I13,I14,I15,I21,I24,I25,I18,I19,I20)</f>
        <v>17</v>
      </c>
      <c r="J6" s="96">
        <f>SUM(J7,J10,J13,J14,J15,J21,J24,J25,J18,J19,J20)</f>
        <v>13155.8</v>
      </c>
      <c r="K6" s="96">
        <f>SUM(K7,K10,K13,K14,K15,K21,K24,K25,K18,K19,K20)</f>
        <v>34</v>
      </c>
      <c r="L6" s="96">
        <f>SUM(L7,L10,L13,L14,L15,L21,L24,L25,L18,L19,L20)</f>
        <v>34052.4</v>
      </c>
    </row>
    <row r="7" spans="1:12" ht="16.5" customHeight="1">
      <c r="A7" s="87">
        <v>2</v>
      </c>
      <c r="B7" s="90" t="s">
        <v>74</v>
      </c>
      <c r="C7" s="97">
        <v>81</v>
      </c>
      <c r="D7" s="97">
        <v>136294.61</v>
      </c>
      <c r="E7" s="97">
        <v>55</v>
      </c>
      <c r="F7" s="97">
        <v>106243.01</v>
      </c>
      <c r="G7" s="97">
        <v>4</v>
      </c>
      <c r="H7" s="97">
        <v>6509.2</v>
      </c>
      <c r="I7" s="97">
        <v>12</v>
      </c>
      <c r="J7" s="97">
        <v>12104.8</v>
      </c>
      <c r="K7" s="97">
        <v>22</v>
      </c>
      <c r="L7" s="97">
        <v>23542.4</v>
      </c>
    </row>
    <row r="8" spans="1:12" ht="16.5" customHeight="1">
      <c r="A8" s="87">
        <v>3</v>
      </c>
      <c r="B8" s="91" t="s">
        <v>75</v>
      </c>
      <c r="C8" s="97">
        <v>55</v>
      </c>
      <c r="D8" s="97">
        <v>110704</v>
      </c>
      <c r="E8" s="97">
        <v>48</v>
      </c>
      <c r="F8" s="97">
        <v>96171</v>
      </c>
      <c r="G8" s="97">
        <v>3</v>
      </c>
      <c r="H8" s="97">
        <v>6125</v>
      </c>
      <c r="I8" s="97"/>
      <c r="J8" s="97"/>
      <c r="K8" s="97">
        <v>4</v>
      </c>
      <c r="L8" s="97">
        <v>8408</v>
      </c>
    </row>
    <row r="9" spans="1:12" ht="16.5" customHeight="1">
      <c r="A9" s="87">
        <v>4</v>
      </c>
      <c r="B9" s="91" t="s">
        <v>76</v>
      </c>
      <c r="C9" s="97">
        <v>26</v>
      </c>
      <c r="D9" s="97">
        <v>25590.61</v>
      </c>
      <c r="E9" s="97">
        <v>7</v>
      </c>
      <c r="F9" s="97">
        <v>10072.01</v>
      </c>
      <c r="G9" s="97">
        <v>1</v>
      </c>
      <c r="H9" s="97">
        <v>384.2</v>
      </c>
      <c r="I9" s="97">
        <v>12</v>
      </c>
      <c r="J9" s="97">
        <v>12104.8</v>
      </c>
      <c r="K9" s="97">
        <v>18</v>
      </c>
      <c r="L9" s="97">
        <v>15134.4</v>
      </c>
    </row>
    <row r="10" spans="1:12" ht="19.5" customHeight="1">
      <c r="A10" s="87">
        <v>5</v>
      </c>
      <c r="B10" s="90" t="s">
        <v>77</v>
      </c>
      <c r="C10" s="97">
        <v>14</v>
      </c>
      <c r="D10" s="97">
        <v>14714</v>
      </c>
      <c r="E10" s="97">
        <v>11</v>
      </c>
      <c r="F10" s="97">
        <v>8408</v>
      </c>
      <c r="G10" s="97"/>
      <c r="H10" s="97"/>
      <c r="I10" s="97"/>
      <c r="J10" s="97"/>
      <c r="K10" s="97">
        <v>3</v>
      </c>
      <c r="L10" s="97">
        <v>6306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/>
      <c r="F11" s="97"/>
      <c r="G11" s="97"/>
      <c r="H11" s="97"/>
      <c r="I11" s="97"/>
      <c r="J11" s="97"/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11</v>
      </c>
      <c r="D12" s="97">
        <v>8408</v>
      </c>
      <c r="E12" s="97">
        <v>11</v>
      </c>
      <c r="F12" s="97">
        <v>8408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19</v>
      </c>
      <c r="D13" s="97">
        <v>15974.8</v>
      </c>
      <c r="E13" s="97">
        <v>17</v>
      </c>
      <c r="F13" s="97">
        <v>14293.2</v>
      </c>
      <c r="G13" s="97"/>
      <c r="H13" s="97"/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</v>
      </c>
      <c r="D15" s="97">
        <v>6936.6</v>
      </c>
      <c r="E15" s="97">
        <v>12</v>
      </c>
      <c r="F15" s="97">
        <v>5465.2</v>
      </c>
      <c r="G15" s="97"/>
      <c r="H15" s="97"/>
      <c r="I15" s="97"/>
      <c r="J15" s="97"/>
      <c r="K15" s="97">
        <v>2</v>
      </c>
      <c r="L15" s="97">
        <v>1471.4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/>
      <c r="F16" s="97"/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13</v>
      </c>
      <c r="D17" s="97">
        <v>5885.6</v>
      </c>
      <c r="E17" s="97">
        <v>12</v>
      </c>
      <c r="F17" s="97">
        <v>5465.2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56</v>
      </c>
      <c r="D18" s="97">
        <v>11771.2</v>
      </c>
      <c r="E18" s="97">
        <v>51</v>
      </c>
      <c r="F18" s="97">
        <v>10720.2</v>
      </c>
      <c r="G18" s="97"/>
      <c r="H18" s="97"/>
      <c r="I18" s="97">
        <v>5</v>
      </c>
      <c r="J18" s="97">
        <v>1051</v>
      </c>
      <c r="K18" s="97">
        <v>5</v>
      </c>
      <c r="L18" s="97">
        <v>1051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1681.6</v>
      </c>
      <c r="E21" s="97">
        <f>SUM(E22:E23)</f>
        <v>2</v>
      </c>
      <c r="F21" s="97">
        <f>SUM(F22:F23)</f>
        <v>1681.6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1681.6</v>
      </c>
      <c r="E22" s="97">
        <v>2</v>
      </c>
      <c r="F22" s="97">
        <v>1681.6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1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1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1</v>
      </c>
      <c r="F44" s="97">
        <v>840.8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1</v>
      </c>
      <c r="F46" s="97">
        <v>840.8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82.27</v>
      </c>
      <c r="E50" s="96">
        <f>SUM(E51:E54)</f>
        <v>4</v>
      </c>
      <c r="F50" s="96">
        <f>SUM(F51:F54)</f>
        <v>82.27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19.2</v>
      </c>
      <c r="E51" s="97">
        <v>3</v>
      </c>
      <c r="F51" s="97">
        <v>19.2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63.07</v>
      </c>
      <c r="E54" s="97">
        <v>1</v>
      </c>
      <c r="F54" s="97">
        <v>63.07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150</v>
      </c>
      <c r="D55" s="96">
        <v>63060.0000000002</v>
      </c>
      <c r="E55" s="96">
        <v>21</v>
      </c>
      <c r="F55" s="96">
        <v>8828.4</v>
      </c>
      <c r="G55" s="96"/>
      <c r="H55" s="96"/>
      <c r="I55" s="96">
        <v>150</v>
      </c>
      <c r="J55" s="96">
        <v>63060.0000000002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342</v>
      </c>
      <c r="D56" s="96">
        <f t="shared" si="0"/>
        <v>252196.6800000002</v>
      </c>
      <c r="E56" s="96">
        <f t="shared" si="0"/>
        <v>174</v>
      </c>
      <c r="F56" s="96">
        <f t="shared" si="0"/>
        <v>156562.68</v>
      </c>
      <c r="G56" s="96">
        <f t="shared" si="0"/>
        <v>4</v>
      </c>
      <c r="H56" s="96">
        <f t="shared" si="0"/>
        <v>6509.2</v>
      </c>
      <c r="I56" s="96">
        <f t="shared" si="0"/>
        <v>167</v>
      </c>
      <c r="J56" s="96">
        <f t="shared" si="0"/>
        <v>76215.80000000019</v>
      </c>
      <c r="K56" s="96">
        <f t="shared" si="0"/>
        <v>35</v>
      </c>
      <c r="L56" s="96">
        <f t="shared" si="0"/>
        <v>34893.200000000004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&amp;L464F0910&amp;CФорма № 10, Підрозділ: Великомихайлівський районний суд Одеської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35</v>
      </c>
      <c r="F4" s="93">
        <f>SUM(F5:F25)</f>
        <v>34893.2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25</v>
      </c>
      <c r="F7" s="95">
        <v>21650.6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5044.8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2102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5255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&amp;L464F0910&amp;CФорма № 10, Підрозділ: Великомихайлівський районний суд Одеської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2020-07-09T07:19:56Z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10_00498_2.2020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464F0910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