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<sst xmlns="http://schemas.openxmlformats.org/spreadsheetml/2006/main" count="155" uniqueCount="129">
  <si>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</si>
  <si>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</si>
  <si>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</si>
  <si>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</si>
  <si>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</si>
  <si>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</si>
  <si>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</si>
  <si>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</si>
  <si>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</si>
  <si>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</si>
  <si>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</si>
  <si>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</si>
  <si>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</si>
  <si>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</si>
  <si>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</si>
  <si>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</si>
  <si>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</si>
  <si>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</si>
  <si>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</si>
  <si>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</si>
  <si>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</si>
  <si>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</si>
  <si>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</si>
  <si>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</si>
  <si>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</si>
  <si>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</si>
  <si>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</si>
  <si>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</si>
  <si>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</si>
  <si>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</si>
  <si>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</si>
  <si>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</si>
  <si>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</si>
  <si>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</si>
  <si>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</si>
  <si>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</si>
  <si>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</si>
  <si>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</si>
  <si>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</si>
  <si>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</si>
  <si>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</si>
  <si>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</si>
  <si>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</si>
  <si>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</si>
  <si>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</si>
  <si>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</si>
  <si>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</si>
  <si>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</si>
  <si>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</si>
  <si>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</si>
  <si>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</si>
  <si>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</si>
  <si>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</si>
  <si>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</si>
  <si>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</si>
  <si>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</si>
  <si>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</si>
  <si>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</si>
  <si>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</si>
  <si>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</si>
  <si>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</si>
  <si>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</si>
  <si>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</si>
  <si>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</si>
  <si>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</si>
  <si>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</si>
  <si>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</si>
  <si>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</si>
  <si>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</si>
  <si>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</si>
  <si>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</si>
  <si>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</si>
  <si>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</si>
  <si>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</si>
  <si>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</si>
  <si>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</si>
  <si>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</si>
  <si>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</si>
  <si>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</si>
  <si>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</si>
  <si>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</si>
  <si>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</si>
  <si>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</si>
  <si>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</si>
  <si>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</si>
  <si>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</si>
  <si>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</si>
  <si>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</si>
  <si>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</si>
  <si>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</si>
  <si>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</si>
  <si>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</si>
  <si>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</si>
  <si>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</si>
  <si>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</si>
  <si>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</si>
  <si>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</si>
  <si>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</si>
  <si>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</si>
  <si>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</si>
  <si>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</si>
  <si>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</si>
  <si>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</si>
  <si>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</si>
  <si>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</si>
  <si>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</si>
  <si>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</si>
  <si>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</si>
  <si>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</si>
  <si>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</si>
  <si>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</si>
  <si>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</si>
  <si>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</si>
  <si>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</si>
  <si>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</si>
  <si>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</si>
  <si>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</si>
  <si>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</si>
  <si>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</si>
  <si>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</si>
  <si>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</si>
  <si>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</si>
  <si>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</si>
  <si>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/>
  </si>
  <si>
    <t>Н.С. Чернецька</t>
  </si>
  <si>
    <t>Л.В. Галанюк</t>
  </si>
  <si>
    <t>(04859) 2-12-74</t>
  </si>
  <si>
    <t>inbox@vmk.od.court.gov.ua</t>
  </si>
  <si>
    <t>4 квітня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</si>
</sst>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&amp;L4B02FC4A&amp;C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84</v>
      </c>
      <c r="D6" s="96">
        <f>SUM(D7,D10,D13,D14,D15,D21,D24,D25,D18,D19,D20)</f>
        <v>100110.14</v>
      </c>
      <c r="E6" s="96">
        <f>SUM(E7,E10,E13,E14,E15,E21,E24,E25,E18,E19,E20)</f>
        <v>59</v>
      </c>
      <c r="F6" s="96">
        <f>SUM(F7,F10,F13,F14,F15,F21,F24,F25,F18,F19,F20)</f>
        <v>76324.27</v>
      </c>
      <c r="G6" s="96">
        <f>SUM(G7,G10,G13,G14,G15,G21,G24,G25,G18,G19,G20)</f>
        <v>6</v>
      </c>
      <c r="H6" s="96">
        <f>SUM(H7,H10,H13,H14,H15,H21,H24,H25,H18,H19,H20)</f>
        <v>9570.47</v>
      </c>
      <c r="I6" s="96">
        <f>SUM(I7,I10,I13,I14,I15,I21,I24,I25,I18,I19,I20)</f>
        <v>4</v>
      </c>
      <c r="J6" s="96">
        <f>SUM(J7,J10,J13,J14,J15,J21,J24,J25,J18,J19,J20)</f>
        <v>2818</v>
      </c>
      <c r="K6" s="96">
        <f>SUM(K7,K10,K13,K14,K15,K21,K24,K25,K18,K19,K20)</f>
        <v>19</v>
      </c>
      <c r="L6" s="96">
        <f>SUM(L7,L10,L13,L14,L15,L21,L24,L25,L18,L19,L20)</f>
        <v>14215.4</v>
      </c>
    </row>
    <row r="7" spans="1:12" ht="16.5" customHeight="1">
      <c r="A7" s="87">
        <v>2</v>
      </c>
      <c r="B7" s="90" t="s">
        <v>74</v>
      </c>
      <c r="C7" s="97">
        <v>52</v>
      </c>
      <c r="D7" s="97">
        <v>79455.14</v>
      </c>
      <c r="E7" s="97">
        <v>30</v>
      </c>
      <c r="F7" s="97">
        <v>57526.67</v>
      </c>
      <c r="G7" s="97">
        <v>5</v>
      </c>
      <c r="H7" s="97">
        <v>8865.67</v>
      </c>
      <c r="I7" s="97">
        <v>4</v>
      </c>
      <c r="J7" s="97">
        <v>2818</v>
      </c>
      <c r="K7" s="97">
        <v>17</v>
      </c>
      <c r="L7" s="97">
        <v>13062.8</v>
      </c>
    </row>
    <row r="8" spans="1:12" ht="16.5" customHeight="1">
      <c r="A8" s="87">
        <v>3</v>
      </c>
      <c r="B8" s="91" t="s">
        <v>75</v>
      </c>
      <c r="C8" s="97">
        <v>32</v>
      </c>
      <c r="D8" s="97">
        <v>60836</v>
      </c>
      <c r="E8" s="97">
        <v>28</v>
      </c>
      <c r="F8" s="97">
        <v>53788</v>
      </c>
      <c r="G8" s="97">
        <v>4</v>
      </c>
      <c r="H8" s="97">
        <v>7048</v>
      </c>
      <c r="I8" s="97">
        <v>1</v>
      </c>
      <c r="J8" s="97">
        <v>640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20</v>
      </c>
      <c r="D9" s="97">
        <v>18619.14</v>
      </c>
      <c r="E9" s="97">
        <v>2</v>
      </c>
      <c r="F9" s="97">
        <v>3738.67</v>
      </c>
      <c r="G9" s="97">
        <v>1</v>
      </c>
      <c r="H9" s="97">
        <v>1817.67</v>
      </c>
      <c r="I9" s="97">
        <v>3</v>
      </c>
      <c r="J9" s="97">
        <v>2178</v>
      </c>
      <c r="K9" s="97">
        <v>17</v>
      </c>
      <c r="L9" s="97">
        <v>13062.8</v>
      </c>
    </row>
    <row r="10" spans="1:12" ht="19.5" customHeight="1">
      <c r="A10" s="87">
        <v>5</v>
      </c>
      <c r="B10" s="90" t="s">
        <v>77</v>
      </c>
      <c r="C10" s="97">
        <v>9</v>
      </c>
      <c r="D10" s="97">
        <v>6087.2</v>
      </c>
      <c r="E10" s="97">
        <v>7</v>
      </c>
      <c r="F10" s="97">
        <v>4614</v>
      </c>
      <c r="G10" s="97">
        <v>1</v>
      </c>
      <c r="H10" s="97">
        <v>704.8</v>
      </c>
      <c r="I10" s="97"/>
      <c r="J10" s="97"/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</v>
      </c>
      <c r="D12" s="97">
        <v>6087.2</v>
      </c>
      <c r="E12" s="97">
        <v>7</v>
      </c>
      <c r="F12" s="97">
        <v>4614</v>
      </c>
      <c r="G12" s="97">
        <v>1</v>
      </c>
      <c r="H12" s="97">
        <v>704.8</v>
      </c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15</v>
      </c>
      <c r="D13" s="97">
        <v>11526</v>
      </c>
      <c r="E13" s="97">
        <v>15</v>
      </c>
      <c r="F13" s="97">
        <v>11526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8</v>
      </c>
      <c r="D15" s="97">
        <v>3041.8</v>
      </c>
      <c r="E15" s="97">
        <v>7</v>
      </c>
      <c r="F15" s="97">
        <v>2657.6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</v>
      </c>
      <c r="D17" s="97">
        <v>3041.8</v>
      </c>
      <c r="E17" s="97">
        <v>7</v>
      </c>
      <c r="F17" s="97">
        <v>2657.6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5</v>
      </c>
      <c r="D39" s="96">
        <f>SUM(D40,D47,D48,D49)</f>
        <v>3842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3073.6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3842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3073.6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3842</v>
      </c>
      <c r="E44" s="97">
        <v>1</v>
      </c>
      <c r="F44" s="97">
        <v>768.4</v>
      </c>
      <c r="G44" s="97"/>
      <c r="H44" s="97"/>
      <c r="I44" s="97"/>
      <c r="J44" s="97"/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1</v>
      </c>
      <c r="F46" s="97">
        <v>768.4</v>
      </c>
      <c r="G46" s="97"/>
      <c r="H46" s="97"/>
      <c r="I46" s="97"/>
      <c r="J46" s="97"/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5</v>
      </c>
      <c r="D50" s="96">
        <f>SUM(D51:D54)</f>
        <v>38.94</v>
      </c>
      <c r="E50" s="96">
        <f>SUM(E51:E54)</f>
        <v>5</v>
      </c>
      <c r="F50" s="96">
        <f>SUM(F51:F54)</f>
        <v>38.94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38.94</v>
      </c>
      <c r="E51" s="97">
        <v>5</v>
      </c>
      <c r="F51" s="97">
        <v>38.94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67</v>
      </c>
      <c r="D55" s="96">
        <v>25741.4</v>
      </c>
      <c r="E55" s="96">
        <v>20</v>
      </c>
      <c r="F55" s="96">
        <v>7683.8</v>
      </c>
      <c r="G55" s="96"/>
      <c r="H55" s="96"/>
      <c r="I55" s="96">
        <v>67</v>
      </c>
      <c r="J55" s="96">
        <v>25741.4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161</v>
      </c>
      <c r="D56" s="96">
        <f t="shared" si="0"/>
        <v>129732.48000000001</v>
      </c>
      <c r="E56" s="96">
        <f t="shared" si="0"/>
        <v>85</v>
      </c>
      <c r="F56" s="96">
        <f t="shared" si="0"/>
        <v>84815.41</v>
      </c>
      <c r="G56" s="96">
        <f t="shared" si="0"/>
        <v>6</v>
      </c>
      <c r="H56" s="96">
        <f t="shared" si="0"/>
        <v>9570.47</v>
      </c>
      <c r="I56" s="96">
        <f t="shared" si="0"/>
        <v>71</v>
      </c>
      <c r="J56" s="96">
        <f t="shared" si="0"/>
        <v>28559.4</v>
      </c>
      <c r="K56" s="96">
        <f t="shared" si="0"/>
        <v>23</v>
      </c>
      <c r="L56" s="96">
        <f t="shared" si="0"/>
        <v>17289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&amp;L4B02FC4A&amp;CФорма № 10, Підрозділ: Великомихайлівський районний суд Одеської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23</v>
      </c>
      <c r="F4" s="93">
        <f>SUM(F5:F24)</f>
        <v>17289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17</v>
      </c>
      <c r="F7" s="95">
        <v>13062.8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384.2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3073.6</v>
      </c>
    </row>
    <row r="12" spans="1:6" ht="29.25" customHeight="1">
      <c r="A12" s="67">
        <v>9</v>
      </c>
      <c r="B12" s="142" t="s">
        <v>117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&amp;L4B02FC4A&amp;CФорма № 10, Підрозділ: Великомихайлівський районний суд Одеської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2019-04-25T12:03:31Z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10_00498_1.2019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4B02FC4A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